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Rahmenvereinbarung\"/>
    </mc:Choice>
  </mc:AlternateContent>
  <bookViews>
    <workbookView xWindow="0" yWindow="30" windowWidth="12510" windowHeight="9435"/>
  </bookViews>
  <sheets>
    <sheet name="Kalkulationsblatt FLS" sheetId="1" r:id="rId1"/>
  </sheets>
  <definedNames>
    <definedName name="_xlnm.Print_Area" localSheetId="0">'Kalkulationsblatt FLS'!$A$1:$D$66</definedName>
  </definedNames>
  <calcPr calcId="152511" concurrentCalc="0"/>
</workbook>
</file>

<file path=xl/calcChain.xml><?xml version="1.0" encoding="utf-8"?>
<calcChain xmlns="http://schemas.openxmlformats.org/spreadsheetml/2006/main">
  <c r="D26" i="1" l="1"/>
  <c r="C38" i="1"/>
  <c r="C40" i="1"/>
  <c r="C41" i="1"/>
  <c r="C37" i="1"/>
  <c r="C42" i="1"/>
  <c r="C43" i="1"/>
  <c r="C36" i="1"/>
  <c r="C50" i="1"/>
  <c r="C53" i="1"/>
  <c r="C30" i="1"/>
  <c r="D30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20" i="1"/>
  <c r="D27" i="1"/>
  <c r="D25" i="1"/>
  <c r="D22" i="1"/>
  <c r="D21" i="1"/>
  <c r="D23" i="1"/>
  <c r="D28" i="1"/>
  <c r="D24" i="1"/>
  <c r="C31" i="1"/>
  <c r="D37" i="1"/>
  <c r="D36" i="1"/>
</calcChain>
</file>

<file path=xl/sharedStrings.xml><?xml version="1.0" encoding="utf-8"?>
<sst xmlns="http://schemas.openxmlformats.org/spreadsheetml/2006/main" count="78" uniqueCount="76">
  <si>
    <t>1.  Name und Anschrift der Einrichtung</t>
  </si>
  <si>
    <t>2.  Träger der Einrichtung:</t>
  </si>
  <si>
    <t xml:space="preserve">3.  Rechtsform: </t>
  </si>
  <si>
    <t>4.  Trägergruppe:</t>
  </si>
  <si>
    <t>5.  Art der Einrichtung / Dienste:</t>
  </si>
  <si>
    <t>6.  Art der Buchhaltung:</t>
  </si>
  <si>
    <t>7.  z.Z. gezahltes Entgelt</t>
  </si>
  <si>
    <t xml:space="preserve">8.  beantragtes Entgelt: </t>
  </si>
  <si>
    <t>Stunden</t>
  </si>
  <si>
    <t>9.</t>
  </si>
  <si>
    <t>10.</t>
  </si>
  <si>
    <t>11.</t>
  </si>
  <si>
    <t>./. Feiertage</t>
  </si>
  <si>
    <t>12.</t>
  </si>
  <si>
    <t>13.</t>
  </si>
  <si>
    <t>14.</t>
  </si>
  <si>
    <t>./. 25% Vor-/Nachbereitung, Fahrzeit</t>
  </si>
  <si>
    <t>16.</t>
  </si>
  <si>
    <t>17.</t>
  </si>
  <si>
    <t>Vollkräfte lt. Anlage</t>
  </si>
  <si>
    <t>Kosten je</t>
  </si>
  <si>
    <t>Kosten</t>
  </si>
  <si>
    <t>Fachleistgstd.</t>
  </si>
  <si>
    <t>€</t>
  </si>
  <si>
    <t>18.</t>
  </si>
  <si>
    <t>19.</t>
  </si>
  <si>
    <t>Sachbezüge aus freier Station von 
Ordensangehörigen/Diakonissen</t>
  </si>
  <si>
    <t>Zuschüsse/Fördermittel</t>
  </si>
  <si>
    <t>20.</t>
  </si>
  <si>
    <t xml:space="preserve">Datum,        Unterschrift </t>
  </si>
  <si>
    <t>Personalkosten Brutto</t>
  </si>
  <si>
    <t>Erlöse</t>
  </si>
  <si>
    <t>Sonstiges</t>
  </si>
  <si>
    <r>
      <t>Mieten, Pachten</t>
    </r>
    <r>
      <rPr>
        <i/>
        <sz val="8"/>
        <rFont val="Arial"/>
        <family val="2"/>
      </rPr>
      <t xml:space="preserve"> </t>
    </r>
  </si>
  <si>
    <r>
      <t>Abschreibungen</t>
    </r>
    <r>
      <rPr>
        <i/>
        <sz val="8"/>
        <rFont val="Arial"/>
        <family val="2"/>
      </rPr>
      <t xml:space="preserve"> </t>
    </r>
  </si>
  <si>
    <t>Instandhaltungsaufwendungen</t>
  </si>
  <si>
    <t>Kapitaldienst (Zinsen für Fremdkapital)</t>
  </si>
  <si>
    <t>Fuhrparkkosten (Leasing/Abschreibung)</t>
  </si>
  <si>
    <t xml:space="preserve">           Fortbildungskosten und SV 1,3%</t>
  </si>
  <si>
    <t>Sachkosten 10% Personalgesamtkosten</t>
  </si>
  <si>
    <t>Investive Folgekosten</t>
  </si>
  <si>
    <t xml:space="preserve">./. Fortbildung </t>
  </si>
  <si>
    <r>
      <t>./. Krankheit</t>
    </r>
    <r>
      <rPr>
        <i/>
        <sz val="8"/>
        <color indexed="8"/>
        <rFont val="Arial"/>
        <family val="2"/>
      </rPr>
      <t xml:space="preserve">  </t>
    </r>
    <r>
      <rPr>
        <i/>
        <sz val="8"/>
        <color rgb="FFFF0000"/>
        <rFont val="Arial"/>
        <family val="2"/>
      </rPr>
      <t/>
    </r>
  </si>
  <si>
    <t xml:space="preserve">Divisor </t>
  </si>
  <si>
    <t>Ambulante Hilfen SGB VIII</t>
  </si>
  <si>
    <t>Landkreis Ostprignitz-Ruppin</t>
  </si>
  <si>
    <t>Rahmenvereinbarung für Leistungen, Qualitätsentwicklung und Entgelte in der Jugendhilfe</t>
  </si>
  <si>
    <t>Tage /Jahr</t>
  </si>
  <si>
    <t>Jahr</t>
  </si>
  <si>
    <t>./. Samstage</t>
  </si>
  <si>
    <t>./. Sonntage</t>
  </si>
  <si>
    <t xml:space="preserve">./. Urlaub </t>
  </si>
  <si>
    <t>./. Arbeitsfreie Tage 24.12./31.12.</t>
  </si>
  <si>
    <t>gerundet Jahresnettoarbeitszeit</t>
  </si>
  <si>
    <t xml:space="preserve">davon: Leitungs- u. Verwaltungspersonal max. 10% vom päd Personal </t>
  </si>
  <si>
    <t xml:space="preserve">Pädagogisches Personal </t>
  </si>
  <si>
    <t>Sonst. Personalnebenkosten ( Berufsgenossenschaft; Arbeitsschutz; Qualitätsmanagement, IT u.a. 2,5%)</t>
  </si>
  <si>
    <t>Gesamtkosten (18.1.-18.3.)</t>
  </si>
  <si>
    <t>15.</t>
  </si>
  <si>
    <t>21.</t>
  </si>
  <si>
    <t>21.1.</t>
  </si>
  <si>
    <t>21.2.</t>
  </si>
  <si>
    <t>21.3.</t>
  </si>
  <si>
    <t>21.3.1.</t>
  </si>
  <si>
    <t>21.3.2.</t>
  </si>
  <si>
    <t>21.3.3.</t>
  </si>
  <si>
    <t>21.3.4.</t>
  </si>
  <si>
    <t>21.3.5.</t>
  </si>
  <si>
    <t>21.3.6.</t>
  </si>
  <si>
    <t>22.</t>
  </si>
  <si>
    <t>22.1.</t>
  </si>
  <si>
    <t>22.2.</t>
  </si>
  <si>
    <t>23</t>
  </si>
  <si>
    <t>Nettokosten gesamt
(=Z. 21. - Z. 22.)</t>
  </si>
  <si>
    <t>Anlage 4         Kalkulationsblatt Fachleistungsstunde</t>
  </si>
  <si>
    <t>./. Regenerationstage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</si>
</sst>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indexed="8"/>
      <name val="Arial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8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Calibri"/>
      <family val="2"/>
    </font>
    <font>
      <b/>
      <sz val="14"/>
      <color indexed="8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64"/>
      </right>
      <top/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10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3" xfId="0" applyNumberFormat="1" applyFont="1" applyFill="1" applyBorder="1" applyAlignment="1"/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left" wrapText="1"/>
    </xf>
    <xf numFmtId="4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4" fontId="4" fillId="2" borderId="5" xfId="0" applyNumberFormat="1" applyFont="1" applyFill="1" applyBorder="1" applyAlignment="1">
      <alignment horizontal="left" wrapText="1"/>
    </xf>
    <xf numFmtId="0" fontId="0" fillId="2" borderId="6" xfId="0" applyNumberFormat="1" applyFont="1" applyFill="1" applyBorder="1" applyAlignment="1"/>
    <xf numFmtId="49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49" fontId="0" fillId="2" borderId="8" xfId="0" applyNumberFormat="1" applyFont="1" applyFill="1" applyBorder="1" applyAlignment="1"/>
    <xf numFmtId="49" fontId="0" fillId="2" borderId="8" xfId="0" applyNumberFormat="1" applyFont="1" applyFill="1" applyBorder="1" applyAlignment="1">
      <alignment horizontal="center"/>
    </xf>
    <xf numFmtId="0" fontId="0" fillId="2" borderId="9" xfId="0" applyNumberFormat="1" applyFont="1" applyFill="1" applyBorder="1" applyAlignment="1"/>
    <xf numFmtId="49" fontId="8" fillId="2" borderId="9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/>
    <xf numFmtId="0" fontId="0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/>
    <xf numFmtId="4" fontId="1" fillId="2" borderId="3" xfId="0" applyNumberFormat="1" applyFont="1" applyFill="1" applyBorder="1" applyAlignment="1"/>
    <xf numFmtId="4" fontId="10" fillId="2" borderId="6" xfId="0" applyNumberFormat="1" applyFont="1" applyFill="1" applyBorder="1" applyAlignment="1"/>
    <xf numFmtId="4" fontId="10" fillId="2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vertical="center"/>
    </xf>
    <xf numFmtId="0" fontId="11" fillId="2" borderId="3" xfId="0" applyNumberFormat="1" applyFont="1" applyFill="1" applyBorder="1" applyAlignment="1">
      <alignment wrapText="1"/>
    </xf>
    <xf numFmtId="4" fontId="11" fillId="2" borderId="3" xfId="0" applyNumberFormat="1" applyFont="1" applyFill="1" applyBorder="1" applyAlignment="1"/>
    <xf numFmtId="0" fontId="11" fillId="2" borderId="3" xfId="0" applyNumberFormat="1" applyFont="1" applyFill="1" applyBorder="1" applyAlignment="1"/>
    <xf numFmtId="0" fontId="10" fillId="2" borderId="4" xfId="0" applyNumberFormat="1" applyFont="1" applyFill="1" applyBorder="1" applyAlignment="1"/>
    <xf numFmtId="0" fontId="10" fillId="2" borderId="3" xfId="0" applyNumberFormat="1" applyFont="1" applyFill="1" applyBorder="1" applyAlignment="1"/>
    <xf numFmtId="0" fontId="10" fillId="2" borderId="1" xfId="0" applyNumberFormat="1" applyFont="1" applyFill="1" applyBorder="1" applyAlignment="1"/>
    <xf numFmtId="49" fontId="10" fillId="2" borderId="1" xfId="0" applyNumberFormat="1" applyFont="1" applyFill="1" applyBorder="1" applyAlignment="1"/>
    <xf numFmtId="4" fontId="15" fillId="2" borderId="6" xfId="0" applyNumberFormat="1" applyFont="1" applyFill="1" applyBorder="1" applyAlignment="1"/>
    <xf numFmtId="4" fontId="15" fillId="2" borderId="7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/>
    <xf numFmtId="49" fontId="0" fillId="0" borderId="6" xfId="0" applyNumberFormat="1" applyFont="1" applyFill="1" applyBorder="1" applyAlignment="1"/>
    <xf numFmtId="49" fontId="6" fillId="2" borderId="4" xfId="0" applyNumberFormat="1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0" fontId="0" fillId="2" borderId="2" xfId="0" applyNumberFormat="1" applyFont="1" applyFill="1" applyBorder="1" applyAlignment="1"/>
    <xf numFmtId="4" fontId="0" fillId="2" borderId="2" xfId="0" applyNumberFormat="1" applyFont="1" applyFill="1" applyBorder="1" applyAlignment="1"/>
    <xf numFmtId="0" fontId="19" fillId="0" borderId="0" xfId="0" applyNumberFormat="1" applyFont="1" applyAlignment="1"/>
    <xf numFmtId="4" fontId="10" fillId="0" borderId="11" xfId="0" applyNumberFormat="1" applyFont="1" applyFill="1" applyBorder="1" applyAlignment="1"/>
    <xf numFmtId="49" fontId="10" fillId="0" borderId="12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/>
    <xf numFmtId="49" fontId="10" fillId="2" borderId="11" xfId="0" applyNumberFormat="1" applyFont="1" applyFill="1" applyBorder="1" applyAlignment="1">
      <alignment vertical="center"/>
    </xf>
    <xf numFmtId="4" fontId="10" fillId="2" borderId="11" xfId="0" applyNumberFormat="1" applyFont="1" applyFill="1" applyBorder="1" applyAlignment="1"/>
    <xf numFmtId="49" fontId="10" fillId="0" borderId="12" xfId="0" applyNumberFormat="1" applyFont="1" applyFill="1" applyBorder="1" applyAlignment="1">
      <alignment wrapText="1"/>
    </xf>
    <xf numFmtId="49" fontId="10" fillId="0" borderId="11" xfId="0" applyNumberFormat="1" applyFont="1" applyFill="1" applyBorder="1" applyAlignment="1">
      <alignment vertical="center"/>
    </xf>
    <xf numFmtId="0" fontId="11" fillId="2" borderId="2" xfId="0" applyNumberFormat="1" applyFont="1" applyFill="1" applyBorder="1" applyAlignment="1">
      <alignment wrapText="1"/>
    </xf>
    <xf numFmtId="4" fontId="11" fillId="2" borderId="2" xfId="0" applyNumberFormat="1" applyFont="1" applyFill="1" applyBorder="1" applyAlignment="1"/>
    <xf numFmtId="0" fontId="11" fillId="2" borderId="2" xfId="0" applyNumberFormat="1" applyFont="1" applyFill="1" applyBorder="1" applyAlignment="1"/>
    <xf numFmtId="4" fontId="10" fillId="2" borderId="18" xfId="0" applyNumberFormat="1" applyFont="1" applyFill="1" applyBorder="1" applyAlignment="1"/>
    <xf numFmtId="49" fontId="10" fillId="0" borderId="18" xfId="0" applyNumberFormat="1" applyFont="1" applyFill="1" applyBorder="1" applyAlignment="1">
      <alignment wrapText="1"/>
    </xf>
    <xf numFmtId="49" fontId="10" fillId="2" borderId="10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/>
    <xf numFmtId="49" fontId="3" fillId="2" borderId="20" xfId="0" applyNumberFormat="1" applyFont="1" applyFill="1" applyBorder="1" applyAlignment="1">
      <alignment vertical="center"/>
    </xf>
    <xf numFmtId="0" fontId="0" fillId="2" borderId="21" xfId="0" applyNumberFormat="1" applyFont="1" applyFill="1" applyBorder="1" applyAlignment="1"/>
    <xf numFmtId="49" fontId="0" fillId="2" borderId="22" xfId="0" applyNumberFormat="1" applyFont="1" applyFill="1" applyBorder="1" applyAlignment="1"/>
    <xf numFmtId="4" fontId="0" fillId="2" borderId="23" xfId="0" applyNumberFormat="1" applyFont="1" applyFill="1" applyBorder="1" applyAlignment="1"/>
    <xf numFmtId="0" fontId="0" fillId="2" borderId="24" xfId="0" applyNumberFormat="1" applyFont="1" applyFill="1" applyBorder="1" applyAlignment="1"/>
    <xf numFmtId="4" fontId="5" fillId="2" borderId="25" xfId="0" applyNumberFormat="1" applyFont="1" applyFill="1" applyBorder="1" applyAlignment="1"/>
    <xf numFmtId="4" fontId="0" fillId="2" borderId="25" xfId="0" applyNumberFormat="1" applyFont="1" applyFill="1" applyBorder="1" applyAlignment="1"/>
    <xf numFmtId="4" fontId="4" fillId="2" borderId="25" xfId="0" applyNumberFormat="1" applyFont="1" applyFill="1" applyBorder="1" applyAlignment="1">
      <alignment horizontal="left" wrapText="1"/>
    </xf>
    <xf numFmtId="0" fontId="0" fillId="2" borderId="26" xfId="0" applyNumberFormat="1" applyFont="1" applyFill="1" applyBorder="1" applyAlignment="1"/>
    <xf numFmtId="49" fontId="5" fillId="2" borderId="27" xfId="0" applyNumberFormat="1" applyFont="1" applyFill="1" applyBorder="1" applyAlignment="1"/>
    <xf numFmtId="49" fontId="0" fillId="2" borderId="28" xfId="0" applyNumberFormat="1" applyFont="1" applyFill="1" applyBorder="1" applyAlignment="1"/>
    <xf numFmtId="4" fontId="4" fillId="2" borderId="29" xfId="0" applyNumberFormat="1" applyFont="1" applyFill="1" applyBorder="1" applyAlignment="1"/>
    <xf numFmtId="0" fontId="0" fillId="0" borderId="30" xfId="0" applyNumberFormat="1" applyFont="1" applyBorder="1" applyAlignment="1"/>
    <xf numFmtId="49" fontId="0" fillId="2" borderId="31" xfId="0" applyNumberFormat="1" applyFont="1" applyFill="1" applyBorder="1" applyAlignment="1"/>
    <xf numFmtId="0" fontId="0" fillId="2" borderId="32" xfId="0" applyNumberFormat="1" applyFont="1" applyFill="1" applyBorder="1" applyAlignment="1"/>
    <xf numFmtId="49" fontId="0" fillId="2" borderId="33" xfId="0" applyNumberFormat="1" applyFont="1" applyFill="1" applyBorder="1" applyAlignment="1"/>
    <xf numFmtId="0" fontId="0" fillId="0" borderId="34" xfId="0" applyNumberFormat="1" applyFont="1" applyBorder="1" applyAlignment="1"/>
    <xf numFmtId="0" fontId="0" fillId="2" borderId="35" xfId="0" applyNumberFormat="1" applyFont="1" applyFill="1" applyBorder="1" applyAlignment="1"/>
    <xf numFmtId="0" fontId="17" fillId="2" borderId="36" xfId="0" applyNumberFormat="1" applyFont="1" applyFill="1" applyBorder="1" applyAlignment="1"/>
    <xf numFmtId="0" fontId="0" fillId="2" borderId="39" xfId="0" applyNumberFormat="1" applyFont="1" applyFill="1" applyBorder="1" applyAlignment="1"/>
    <xf numFmtId="49" fontId="6" fillId="0" borderId="40" xfId="0" applyNumberFormat="1" applyFont="1" applyFill="1" applyBorder="1" applyAlignment="1">
      <alignment horizontal="center"/>
    </xf>
    <xf numFmtId="49" fontId="0" fillId="2" borderId="39" xfId="0" applyNumberFormat="1" applyFont="1" applyFill="1" applyBorder="1" applyAlignment="1">
      <alignment horizontal="center"/>
    </xf>
    <xf numFmtId="4" fontId="9" fillId="0" borderId="40" xfId="0" applyNumberFormat="1" applyFont="1" applyFill="1" applyBorder="1" applyAlignment="1">
      <alignment horizontal="center"/>
    </xf>
    <xf numFmtId="4" fontId="15" fillId="2" borderId="40" xfId="0" applyNumberFormat="1" applyFont="1" applyFill="1" applyBorder="1" applyAlignment="1"/>
    <xf numFmtId="0" fontId="0" fillId="2" borderId="41" xfId="0" applyNumberFormat="1" applyFont="1" applyFill="1" applyBorder="1" applyAlignment="1"/>
    <xf numFmtId="49" fontId="15" fillId="2" borderId="42" xfId="0" applyNumberFormat="1" applyFont="1" applyFill="1" applyBorder="1" applyAlignment="1">
      <alignment horizontal="center"/>
    </xf>
    <xf numFmtId="0" fontId="0" fillId="2" borderId="43" xfId="0" applyNumberFormat="1" applyFont="1" applyFill="1" applyBorder="1" applyAlignment="1"/>
    <xf numFmtId="49" fontId="0" fillId="2" borderId="44" xfId="0" applyNumberFormat="1" applyFont="1" applyFill="1" applyBorder="1" applyAlignment="1">
      <alignment horizontal="center"/>
    </xf>
    <xf numFmtId="0" fontId="0" fillId="2" borderId="45" xfId="0" applyNumberFormat="1" applyFont="1" applyFill="1" applyBorder="1" applyAlignment="1"/>
    <xf numFmtId="49" fontId="8" fillId="2" borderId="46" xfId="0" applyNumberFormat="1" applyFont="1" applyFill="1" applyBorder="1" applyAlignment="1">
      <alignment horizontal="center"/>
    </xf>
    <xf numFmtId="0" fontId="10" fillId="2" borderId="41" xfId="0" applyNumberFormat="1" applyFont="1" applyFill="1" applyBorder="1" applyAlignment="1">
      <alignment horizontal="center"/>
    </xf>
    <xf numFmtId="4" fontId="10" fillId="2" borderId="50" xfId="0" applyNumberFormat="1" applyFont="1" applyFill="1" applyBorder="1" applyAlignment="1"/>
    <xf numFmtId="49" fontId="10" fillId="2" borderId="51" xfId="0" applyNumberFormat="1" applyFont="1" applyFill="1" applyBorder="1" applyAlignment="1">
      <alignment horizontal="center" vertical="center"/>
    </xf>
    <xf numFmtId="4" fontId="10" fillId="2" borderId="52" xfId="0" applyNumberFormat="1" applyFont="1" applyFill="1" applyBorder="1" applyAlignment="1"/>
    <xf numFmtId="0" fontId="10" fillId="2" borderId="51" xfId="0" applyNumberFormat="1" applyFont="1" applyFill="1" applyBorder="1" applyAlignment="1">
      <alignment horizontal="center"/>
    </xf>
    <xf numFmtId="4" fontId="10" fillId="0" borderId="54" xfId="0" applyNumberFormat="1" applyFont="1" applyFill="1" applyBorder="1" applyAlignment="1"/>
    <xf numFmtId="49" fontId="10" fillId="0" borderId="55" xfId="0" applyNumberFormat="1" applyFont="1" applyFill="1" applyBorder="1" applyAlignment="1">
      <alignment horizontal="center" vertical="center"/>
    </xf>
    <xf numFmtId="4" fontId="10" fillId="0" borderId="56" xfId="0" applyNumberFormat="1" applyFont="1" applyFill="1" applyBorder="1" applyAlignment="1"/>
    <xf numFmtId="4" fontId="10" fillId="2" borderId="40" xfId="0" applyNumberFormat="1" applyFont="1" applyFill="1" applyBorder="1" applyAlignment="1"/>
    <xf numFmtId="4" fontId="10" fillId="2" borderId="54" xfId="0" applyNumberFormat="1" applyFont="1" applyFill="1" applyBorder="1" applyAlignment="1"/>
    <xf numFmtId="49" fontId="10" fillId="0" borderId="57" xfId="0" applyNumberFormat="1" applyFont="1" applyFill="1" applyBorder="1" applyAlignment="1">
      <alignment horizontal="center" vertical="top"/>
    </xf>
    <xf numFmtId="49" fontId="10" fillId="0" borderId="53" xfId="0" applyNumberFormat="1" applyFont="1" applyFill="1" applyBorder="1" applyAlignment="1">
      <alignment horizontal="center" vertical="center"/>
    </xf>
    <xf numFmtId="49" fontId="18" fillId="3" borderId="6" xfId="0" applyNumberFormat="1" applyFont="1" applyFill="1" applyBorder="1" applyAlignment="1"/>
    <xf numFmtId="4" fontId="9" fillId="3" borderId="6" xfId="0" applyNumberFormat="1" applyFont="1" applyFill="1" applyBorder="1" applyAlignment="1">
      <alignment horizontal="center"/>
    </xf>
    <xf numFmtId="4" fontId="9" fillId="3" borderId="40" xfId="0" applyNumberFormat="1" applyFont="1" applyFill="1" applyBorder="1" applyAlignment="1">
      <alignment horizontal="center"/>
    </xf>
    <xf numFmtId="49" fontId="5" fillId="4" borderId="39" xfId="0" applyNumberFormat="1" applyFont="1" applyFill="1" applyBorder="1" applyAlignment="1">
      <alignment horizontal="center"/>
    </xf>
    <xf numFmtId="49" fontId="5" fillId="4" borderId="6" xfId="0" applyNumberFormat="1" applyFont="1" applyFill="1" applyBorder="1" applyAlignment="1"/>
    <xf numFmtId="4" fontId="5" fillId="4" borderId="6" xfId="0" applyNumberFormat="1" applyFont="1" applyFill="1" applyBorder="1" applyAlignment="1">
      <alignment horizontal="center"/>
    </xf>
    <xf numFmtId="4" fontId="5" fillId="4" borderId="40" xfId="0" applyNumberFormat="1" applyFont="1" applyFill="1" applyBorder="1" applyAlignment="1">
      <alignment horizontal="center"/>
    </xf>
    <xf numFmtId="49" fontId="12" fillId="2" borderId="58" xfId="0" applyNumberFormat="1" applyFont="1" applyFill="1" applyBorder="1" applyAlignment="1">
      <alignment horizontal="center" vertical="center"/>
    </xf>
    <xf numFmtId="49" fontId="10" fillId="2" borderId="59" xfId="0" applyNumberFormat="1" applyFont="1" applyFill="1" applyBorder="1" applyAlignment="1">
      <alignment horizontal="left" wrapText="1"/>
    </xf>
    <xf numFmtId="4" fontId="10" fillId="2" borderId="59" xfId="0" applyNumberFormat="1" applyFont="1" applyFill="1" applyBorder="1" applyAlignment="1"/>
    <xf numFmtId="4" fontId="10" fillId="2" borderId="60" xfId="0" applyNumberFormat="1" applyFont="1" applyFill="1" applyBorder="1" applyAlignment="1"/>
    <xf numFmtId="4" fontId="14" fillId="4" borderId="14" xfId="0" applyNumberFormat="1" applyFont="1" applyFill="1" applyBorder="1" applyAlignment="1"/>
    <xf numFmtId="4" fontId="14" fillId="4" borderId="15" xfId="0" applyNumberFormat="1" applyFont="1" applyFill="1" applyBorder="1" applyAlignment="1"/>
    <xf numFmtId="49" fontId="14" fillId="5" borderId="49" xfId="0" applyNumberFormat="1" applyFont="1" applyFill="1" applyBorder="1" applyAlignment="1">
      <alignment horizontal="center"/>
    </xf>
    <xf numFmtId="49" fontId="14" fillId="5" borderId="13" xfId="0" applyNumberFormat="1" applyFont="1" applyFill="1" applyBorder="1" applyAlignment="1"/>
    <xf numFmtId="4" fontId="14" fillId="5" borderId="14" xfId="0" applyNumberFormat="1" applyFont="1" applyFill="1" applyBorder="1" applyAlignment="1"/>
    <xf numFmtId="4" fontId="14" fillId="5" borderId="15" xfId="0" applyNumberFormat="1" applyFont="1" applyFill="1" applyBorder="1" applyAlignment="1"/>
    <xf numFmtId="49" fontId="14" fillId="5" borderId="13" xfId="0" applyNumberFormat="1" applyFont="1" applyFill="1" applyBorder="1" applyAlignment="1">
      <alignment horizontal="center"/>
    </xf>
    <xf numFmtId="49" fontId="14" fillId="5" borderId="14" xfId="0" applyNumberFormat="1" applyFont="1" applyFill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49" fontId="5" fillId="4" borderId="47" xfId="0" applyNumberFormat="1" applyFont="1" applyFill="1" applyBorder="1" applyAlignment="1">
      <alignment horizontal="center"/>
    </xf>
    <xf numFmtId="49" fontId="5" fillId="4" borderId="17" xfId="0" applyNumberFormat="1" applyFont="1" applyFill="1" applyBorder="1" applyAlignment="1"/>
    <xf numFmtId="4" fontId="5" fillId="4" borderId="17" xfId="0" applyNumberFormat="1" applyFont="1" applyFill="1" applyBorder="1" applyAlignment="1"/>
    <xf numFmtId="4" fontId="5" fillId="4" borderId="48" xfId="0" applyNumberFormat="1" applyFont="1" applyFill="1" applyBorder="1" applyAlignment="1"/>
    <xf numFmtId="49" fontId="14" fillId="4" borderId="13" xfId="0" applyNumberFormat="1" applyFont="1" applyFill="1" applyBorder="1" applyAlignment="1">
      <alignment horizontal="center" vertical="center"/>
    </xf>
    <xf numFmtId="49" fontId="14" fillId="4" borderId="14" xfId="0" applyNumberFormat="1" applyFont="1" applyFill="1" applyBorder="1" applyAlignment="1">
      <alignment vertical="center"/>
    </xf>
    <xf numFmtId="49" fontId="20" fillId="4" borderId="13" xfId="0" applyNumberFormat="1" applyFont="1" applyFill="1" applyBorder="1" applyAlignment="1">
      <alignment horizontal="center" vertical="center"/>
    </xf>
    <xf numFmtId="49" fontId="20" fillId="4" borderId="14" xfId="0" applyNumberFormat="1" applyFont="1" applyFill="1" applyBorder="1" applyAlignment="1">
      <alignment wrapText="1"/>
    </xf>
    <xf numFmtId="4" fontId="20" fillId="4" borderId="14" xfId="0" applyNumberFormat="1" applyFont="1" applyFill="1" applyBorder="1" applyAlignment="1"/>
    <xf numFmtId="4" fontId="20" fillId="4" borderId="15" xfId="0" applyNumberFormat="1" applyFont="1" applyFill="1" applyBorder="1" applyAlignment="1"/>
    <xf numFmtId="49" fontId="9" fillId="2" borderId="39" xfId="0" applyNumberFormat="1" applyFont="1" applyFill="1" applyBorder="1" applyAlignment="1">
      <alignment horizontal="center"/>
    </xf>
    <xf numFmtId="49" fontId="9" fillId="5" borderId="39" xfId="0" applyNumberFormat="1" applyFont="1" applyFill="1" applyBorder="1" applyAlignment="1">
      <alignment horizontal="center"/>
    </xf>
    <xf numFmtId="4" fontId="0" fillId="2" borderId="21" xfId="0" applyNumberFormat="1" applyFont="1" applyFill="1" applyBorder="1" applyAlignment="1">
      <alignment horizontal="center"/>
    </xf>
    <xf numFmtId="4" fontId="0" fillId="2" borderId="19" xfId="0" applyNumberFormat="1" applyFont="1" applyFill="1" applyBorder="1" applyAlignment="1">
      <alignment horizontal="center"/>
    </xf>
    <xf numFmtId="49" fontId="15" fillId="0" borderId="37" xfId="0" applyNumberFormat="1" applyFont="1" applyFill="1" applyBorder="1" applyAlignment="1">
      <alignment horizontal="center"/>
    </xf>
    <xf numFmtId="4" fontId="15" fillId="0" borderId="38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Q71"/>
  <sheetViews>
    <sheetView showGridLines="0" tabSelected="1" topLeftCell="C10" zoomScaleNormal="100" zoomScalePageLayoutView="87" workbookViewId="0">
      <selection activeCell="H27" sqref="H27"/>
    </sheetView>
  </sheetViews>
  <sheetFormatPr baseColWidth="10" defaultColWidth="10.7109375" defaultRowHeight="14.25" customHeight="1" x14ac:dyDescent="0.2"/>
  <cols>
    <col min="1" max="1" width="9.5703125" style="1" customWidth="1"/>
    <col min="2" max="2" width="50.140625" style="1" customWidth="1"/>
    <col min="3" max="3" width="21.140625" style="1" customWidth="1"/>
    <col min="4" max="4" width="25" style="1" customWidth="1"/>
    <col min="5" max="199" width="10.85546875" style="1" customWidth="1"/>
  </cols>
  <sheetData>
    <row r="2" spans="1:4" ht="14.25" customHeight="1" x14ac:dyDescent="0.2">
      <c r="A2" s="1" t="s">
        <v>45</v>
      </c>
    </row>
    <row r="3" spans="1:4" ht="14.25" customHeight="1" x14ac:dyDescent="0.2">
      <c r="A3" s="1" t="s">
        <v>46</v>
      </c>
    </row>
    <row r="5" spans="1:4" ht="14.25" customHeight="1" x14ac:dyDescent="0.25">
      <c r="A5" s="39" t="s">
        <v>74</v>
      </c>
      <c r="B5" s="39"/>
    </row>
    <row r="6" spans="1:4" ht="14.25" customHeight="1" thickBot="1" x14ac:dyDescent="0.25"/>
    <row r="7" spans="1:4" ht="15.75" customHeight="1" x14ac:dyDescent="0.2">
      <c r="A7" s="54" t="s">
        <v>44</v>
      </c>
      <c r="B7" s="55"/>
      <c r="C7" s="129"/>
      <c r="D7" s="130"/>
    </row>
    <row r="8" spans="1:4" ht="14.25" customHeight="1" x14ac:dyDescent="0.2">
      <c r="A8" s="56" t="s">
        <v>0</v>
      </c>
      <c r="B8" s="37"/>
      <c r="C8" s="38"/>
      <c r="D8" s="57"/>
    </row>
    <row r="9" spans="1:4" ht="14.25" customHeight="1" x14ac:dyDescent="0.2">
      <c r="A9" s="58"/>
      <c r="B9" s="2"/>
      <c r="C9" s="3"/>
      <c r="D9" s="59"/>
    </row>
    <row r="10" spans="1:4" ht="14.25" customHeight="1" x14ac:dyDescent="0.2">
      <c r="A10" s="58"/>
      <c r="B10" s="2"/>
      <c r="C10" s="3"/>
      <c r="D10" s="59"/>
    </row>
    <row r="11" spans="1:4" ht="14.25" customHeight="1" x14ac:dyDescent="0.2">
      <c r="A11" s="58"/>
      <c r="B11" s="2"/>
      <c r="C11" s="3"/>
      <c r="D11" s="60"/>
    </row>
    <row r="12" spans="1:4" ht="14.25" customHeight="1" x14ac:dyDescent="0.2">
      <c r="A12" s="58"/>
      <c r="B12" s="2"/>
      <c r="C12" s="4"/>
      <c r="D12" s="61"/>
    </row>
    <row r="13" spans="1:4" ht="14.25" customHeight="1" x14ac:dyDescent="0.2">
      <c r="A13" s="62"/>
      <c r="B13" s="34"/>
      <c r="C13" s="5"/>
      <c r="D13" s="63"/>
    </row>
    <row r="14" spans="1:4" ht="14.25" customHeight="1" x14ac:dyDescent="0.2">
      <c r="A14" s="64" t="s">
        <v>1</v>
      </c>
      <c r="B14" s="6"/>
      <c r="C14" s="7"/>
      <c r="D14" s="65"/>
    </row>
    <row r="15" spans="1:4" ht="15" customHeight="1" x14ac:dyDescent="0.2">
      <c r="A15" s="64" t="s">
        <v>2</v>
      </c>
      <c r="B15" s="6"/>
      <c r="C15" s="53" t="s">
        <v>3</v>
      </c>
      <c r="D15" s="66"/>
    </row>
    <row r="16" spans="1:4" ht="14.25" customHeight="1" x14ac:dyDescent="0.2">
      <c r="A16" s="64" t="s">
        <v>4</v>
      </c>
      <c r="B16" s="6"/>
      <c r="C16" s="53" t="s">
        <v>5</v>
      </c>
      <c r="D16" s="66"/>
    </row>
    <row r="17" spans="1:4" ht="15" customHeight="1" thickBot="1" x14ac:dyDescent="0.25">
      <c r="A17" s="67" t="s">
        <v>6</v>
      </c>
      <c r="B17" s="68"/>
      <c r="C17" s="69" t="s">
        <v>7</v>
      </c>
      <c r="D17" s="70"/>
    </row>
    <row r="18" spans="1:4" ht="14.25" customHeight="1" x14ac:dyDescent="0.2">
      <c r="A18" s="71"/>
      <c r="B18" s="72"/>
      <c r="C18" s="131"/>
      <c r="D18" s="132"/>
    </row>
    <row r="19" spans="1:4" ht="14.25" customHeight="1" x14ac:dyDescent="0.2">
      <c r="A19" s="73"/>
      <c r="B19" s="8"/>
      <c r="C19" s="35" t="s">
        <v>47</v>
      </c>
      <c r="D19" s="74" t="s">
        <v>8</v>
      </c>
    </row>
    <row r="20" spans="1:4" ht="14.25" customHeight="1" x14ac:dyDescent="0.2">
      <c r="A20" s="75" t="s">
        <v>9</v>
      </c>
      <c r="B20" s="32" t="s">
        <v>48</v>
      </c>
      <c r="C20" s="36">
        <v>365.3</v>
      </c>
      <c r="D20" s="76">
        <f t="shared" ref="D20:D28" si="0">C20*8</f>
        <v>2922.4</v>
      </c>
    </row>
    <row r="21" spans="1:4" ht="14.25" customHeight="1" x14ac:dyDescent="0.2">
      <c r="A21" s="127" t="s">
        <v>10</v>
      </c>
      <c r="B21" s="32" t="s">
        <v>49</v>
      </c>
      <c r="C21" s="36">
        <v>52</v>
      </c>
      <c r="D21" s="76">
        <f t="shared" si="0"/>
        <v>416</v>
      </c>
    </row>
    <row r="22" spans="1:4" ht="14.25" customHeight="1" x14ac:dyDescent="0.2">
      <c r="A22" s="127" t="s">
        <v>11</v>
      </c>
      <c r="B22" s="32" t="s">
        <v>50</v>
      </c>
      <c r="C22" s="36">
        <v>52</v>
      </c>
      <c r="D22" s="76">
        <f t="shared" si="0"/>
        <v>416</v>
      </c>
    </row>
    <row r="23" spans="1:4" ht="14.25" customHeight="1" x14ac:dyDescent="0.2">
      <c r="A23" s="127" t="s">
        <v>13</v>
      </c>
      <c r="B23" s="9" t="s">
        <v>12</v>
      </c>
      <c r="C23" s="36">
        <v>9.5</v>
      </c>
      <c r="D23" s="76">
        <f t="shared" si="0"/>
        <v>76</v>
      </c>
    </row>
    <row r="24" spans="1:4" ht="14.25" customHeight="1" x14ac:dyDescent="0.2">
      <c r="A24" s="75" t="s">
        <v>14</v>
      </c>
      <c r="B24" s="32" t="s">
        <v>42</v>
      </c>
      <c r="C24" s="36">
        <v>15</v>
      </c>
      <c r="D24" s="76">
        <f t="shared" si="0"/>
        <v>120</v>
      </c>
    </row>
    <row r="25" spans="1:4" ht="14.25" customHeight="1" x14ac:dyDescent="0.2">
      <c r="A25" s="127" t="s">
        <v>15</v>
      </c>
      <c r="B25" s="32" t="s">
        <v>51</v>
      </c>
      <c r="C25" s="36">
        <v>30</v>
      </c>
      <c r="D25" s="76">
        <f t="shared" si="0"/>
        <v>240</v>
      </c>
    </row>
    <row r="26" spans="1:4" ht="14.25" customHeight="1" x14ac:dyDescent="0.2">
      <c r="A26" s="127" t="s">
        <v>58</v>
      </c>
      <c r="B26" s="32" t="s">
        <v>75</v>
      </c>
      <c r="C26" s="36">
        <v>2</v>
      </c>
      <c r="D26" s="76">
        <f t="shared" si="0"/>
        <v>16</v>
      </c>
    </row>
    <row r="27" spans="1:4" ht="14.25" customHeight="1" x14ac:dyDescent="0.2">
      <c r="A27" s="127" t="s">
        <v>58</v>
      </c>
      <c r="B27" s="32" t="s">
        <v>52</v>
      </c>
      <c r="C27" s="36">
        <v>1.4</v>
      </c>
      <c r="D27" s="76">
        <f t="shared" si="0"/>
        <v>11.2</v>
      </c>
    </row>
    <row r="28" spans="1:4" ht="14.25" customHeight="1" x14ac:dyDescent="0.2">
      <c r="A28" s="127" t="s">
        <v>17</v>
      </c>
      <c r="B28" s="32" t="s">
        <v>41</v>
      </c>
      <c r="C28" s="36">
        <v>5</v>
      </c>
      <c r="D28" s="76">
        <f t="shared" si="0"/>
        <v>40</v>
      </c>
    </row>
    <row r="29" spans="1:4" ht="14.25" customHeight="1" x14ac:dyDescent="0.2">
      <c r="A29" s="128" t="s">
        <v>18</v>
      </c>
      <c r="B29" s="96" t="s">
        <v>53</v>
      </c>
      <c r="C29" s="97">
        <v>198</v>
      </c>
      <c r="D29" s="98">
        <v>1587</v>
      </c>
    </row>
    <row r="30" spans="1:4" ht="14.25" customHeight="1" x14ac:dyDescent="0.2">
      <c r="A30" s="127" t="s">
        <v>24</v>
      </c>
      <c r="B30" s="33" t="s">
        <v>16</v>
      </c>
      <c r="C30" s="36">
        <f>C29*25%</f>
        <v>49.5</v>
      </c>
      <c r="D30" s="76">
        <f>C30*8</f>
        <v>396</v>
      </c>
    </row>
    <row r="31" spans="1:4" ht="14.25" customHeight="1" x14ac:dyDescent="0.2">
      <c r="A31" s="99" t="s">
        <v>25</v>
      </c>
      <c r="B31" s="100" t="s">
        <v>43</v>
      </c>
      <c r="C31" s="101">
        <f>C29-C30</f>
        <v>148.5</v>
      </c>
      <c r="D31" s="102">
        <v>1190.25</v>
      </c>
    </row>
    <row r="32" spans="1:4" ht="14.25" customHeight="1" x14ac:dyDescent="0.2">
      <c r="A32" s="127" t="s">
        <v>28</v>
      </c>
      <c r="B32" s="9" t="s">
        <v>19</v>
      </c>
      <c r="C32" s="30"/>
      <c r="D32" s="77"/>
    </row>
    <row r="33" spans="1:199" ht="14.25" customHeight="1" x14ac:dyDescent="0.2">
      <c r="A33" s="78"/>
      <c r="B33" s="10"/>
      <c r="C33" s="31"/>
      <c r="D33" s="79" t="s">
        <v>20</v>
      </c>
    </row>
    <row r="34" spans="1:199" ht="14.25" customHeight="1" x14ac:dyDescent="0.2">
      <c r="A34" s="80"/>
      <c r="B34" s="11"/>
      <c r="C34" s="12" t="s">
        <v>21</v>
      </c>
      <c r="D34" s="81" t="s">
        <v>22</v>
      </c>
    </row>
    <row r="35" spans="1:199" ht="14.25" customHeight="1" thickBot="1" x14ac:dyDescent="0.25">
      <c r="A35" s="82"/>
      <c r="B35" s="13"/>
      <c r="C35" s="14" t="s">
        <v>23</v>
      </c>
      <c r="D35" s="83" t="s">
        <v>23</v>
      </c>
    </row>
    <row r="36" spans="1:199" s="116" customFormat="1" ht="15" customHeight="1" thickBot="1" x14ac:dyDescent="0.25">
      <c r="A36" s="117" t="s">
        <v>59</v>
      </c>
      <c r="B36" s="118" t="s">
        <v>57</v>
      </c>
      <c r="C36" s="119">
        <f>SUM(C37,C42,C43)</f>
        <v>0</v>
      </c>
      <c r="D36" s="120">
        <f>C36/D31</f>
        <v>0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</row>
    <row r="37" spans="1:199" ht="14.25" customHeight="1" thickBot="1" x14ac:dyDescent="0.25">
      <c r="A37" s="109" t="s">
        <v>60</v>
      </c>
      <c r="B37" s="110" t="s">
        <v>30</v>
      </c>
      <c r="C37" s="111">
        <f>SUM(C38:C41)</f>
        <v>0</v>
      </c>
      <c r="D37" s="112">
        <f>C37/D31</f>
        <v>0</v>
      </c>
    </row>
    <row r="38" spans="1:199" ht="25.5" customHeight="1" x14ac:dyDescent="0.2">
      <c r="A38" s="84"/>
      <c r="B38" s="51" t="s">
        <v>54</v>
      </c>
      <c r="C38" s="50">
        <f>C39*10%</f>
        <v>0</v>
      </c>
      <c r="D38" s="85">
        <f>C38/D31</f>
        <v>0</v>
      </c>
    </row>
    <row r="39" spans="1:199" ht="26.65" customHeight="1" x14ac:dyDescent="0.2">
      <c r="A39" s="86"/>
      <c r="B39" s="52" t="s">
        <v>55</v>
      </c>
      <c r="C39" s="20">
        <v>0</v>
      </c>
      <c r="D39" s="87">
        <f>C39/D31</f>
        <v>0</v>
      </c>
    </row>
    <row r="40" spans="1:199" ht="14.25" customHeight="1" x14ac:dyDescent="0.2">
      <c r="A40" s="88"/>
      <c r="B40" s="21" t="s">
        <v>38</v>
      </c>
      <c r="C40" s="20">
        <f>1.3%*C39</f>
        <v>0</v>
      </c>
      <c r="D40" s="87">
        <f>C40/D31</f>
        <v>0</v>
      </c>
    </row>
    <row r="41" spans="1:199" ht="24.75" customHeight="1" thickBot="1" x14ac:dyDescent="0.25">
      <c r="A41" s="103"/>
      <c r="B41" s="104" t="s">
        <v>56</v>
      </c>
      <c r="C41" s="105">
        <f>2.5%*C39</f>
        <v>0</v>
      </c>
      <c r="D41" s="106">
        <f>C41/D31</f>
        <v>0</v>
      </c>
    </row>
    <row r="42" spans="1:199" ht="14.25" customHeight="1" thickBot="1" x14ac:dyDescent="0.25">
      <c r="A42" s="113" t="s">
        <v>61</v>
      </c>
      <c r="B42" s="114" t="s">
        <v>39</v>
      </c>
      <c r="C42" s="111">
        <f>10%*C37</f>
        <v>0</v>
      </c>
      <c r="D42" s="112">
        <f>C42/D31</f>
        <v>0</v>
      </c>
    </row>
    <row r="43" spans="1:199" ht="14.25" customHeight="1" thickBot="1" x14ac:dyDescent="0.25">
      <c r="A43" s="113" t="s">
        <v>62</v>
      </c>
      <c r="B43" s="114" t="s">
        <v>40</v>
      </c>
      <c r="C43" s="111">
        <f>SUM(C44:C49)</f>
        <v>0</v>
      </c>
      <c r="D43" s="112">
        <f>C43/D31</f>
        <v>0</v>
      </c>
    </row>
    <row r="44" spans="1:199" ht="14.25" customHeight="1" x14ac:dyDescent="0.2">
      <c r="A44" s="90" t="s">
        <v>63</v>
      </c>
      <c r="B44" s="41" t="s">
        <v>37</v>
      </c>
      <c r="C44" s="42">
        <v>0</v>
      </c>
      <c r="D44" s="91">
        <f>C44/D31</f>
        <v>0</v>
      </c>
    </row>
    <row r="45" spans="1:199" ht="14.25" customHeight="1" x14ac:dyDescent="0.2">
      <c r="A45" s="90" t="s">
        <v>64</v>
      </c>
      <c r="B45" s="22" t="s">
        <v>33</v>
      </c>
      <c r="C45" s="19">
        <v>0</v>
      </c>
      <c r="D45" s="92">
        <f>C45/D31</f>
        <v>0</v>
      </c>
    </row>
    <row r="46" spans="1:199" ht="14.25" customHeight="1" x14ac:dyDescent="0.2">
      <c r="A46" s="90" t="s">
        <v>65</v>
      </c>
      <c r="B46" s="22" t="s">
        <v>34</v>
      </c>
      <c r="C46" s="19">
        <v>0</v>
      </c>
      <c r="D46" s="92">
        <f>C46/D31</f>
        <v>0</v>
      </c>
    </row>
    <row r="47" spans="1:199" ht="14.25" customHeight="1" x14ac:dyDescent="0.2">
      <c r="A47" s="90" t="s">
        <v>66</v>
      </c>
      <c r="B47" s="22" t="s">
        <v>35</v>
      </c>
      <c r="C47" s="19">
        <v>0</v>
      </c>
      <c r="D47" s="92">
        <f>C47/D31</f>
        <v>0</v>
      </c>
    </row>
    <row r="48" spans="1:199" ht="14.25" customHeight="1" x14ac:dyDescent="0.2">
      <c r="A48" s="90" t="s">
        <v>67</v>
      </c>
      <c r="B48" s="22" t="s">
        <v>36</v>
      </c>
      <c r="C48" s="19">
        <v>0</v>
      </c>
      <c r="D48" s="92">
        <f>C48/D31</f>
        <v>0</v>
      </c>
    </row>
    <row r="49" spans="1:4" ht="14.25" customHeight="1" thickBot="1" x14ac:dyDescent="0.25">
      <c r="A49" s="90" t="s">
        <v>68</v>
      </c>
      <c r="B49" s="43" t="s">
        <v>32</v>
      </c>
      <c r="C49" s="44">
        <v>0</v>
      </c>
      <c r="D49" s="93">
        <f>C49/D31</f>
        <v>0</v>
      </c>
    </row>
    <row r="50" spans="1:4" ht="14.25" customHeight="1" thickBot="1" x14ac:dyDescent="0.25">
      <c r="A50" s="121" t="s">
        <v>69</v>
      </c>
      <c r="B50" s="122" t="s">
        <v>31</v>
      </c>
      <c r="C50" s="107">
        <f>SUM(C51:C52)</f>
        <v>0</v>
      </c>
      <c r="D50" s="108">
        <f>C50/D31</f>
        <v>0</v>
      </c>
    </row>
    <row r="51" spans="1:4" ht="14.25" customHeight="1" x14ac:dyDescent="0.2">
      <c r="A51" s="94" t="s">
        <v>70</v>
      </c>
      <c r="B51" s="45" t="s">
        <v>26</v>
      </c>
      <c r="C51" s="42">
        <v>0</v>
      </c>
      <c r="D51" s="91">
        <f>C51/D31</f>
        <v>0</v>
      </c>
    </row>
    <row r="52" spans="1:4" ht="14.25" customHeight="1" thickBot="1" x14ac:dyDescent="0.25">
      <c r="A52" s="95" t="s">
        <v>71</v>
      </c>
      <c r="B52" s="46" t="s">
        <v>27</v>
      </c>
      <c r="C52" s="40">
        <v>0</v>
      </c>
      <c r="D52" s="89">
        <f>C52/D31</f>
        <v>0</v>
      </c>
    </row>
    <row r="53" spans="1:4" ht="32.25" thickBot="1" x14ac:dyDescent="0.3">
      <c r="A53" s="123" t="s">
        <v>72</v>
      </c>
      <c r="B53" s="124" t="s">
        <v>73</v>
      </c>
      <c r="C53" s="125">
        <f>C36-C50</f>
        <v>0</v>
      </c>
      <c r="D53" s="126">
        <f>C53/D31</f>
        <v>0</v>
      </c>
    </row>
    <row r="54" spans="1:4" ht="14.25" customHeight="1" x14ac:dyDescent="0.2">
      <c r="A54" s="47"/>
      <c r="B54" s="48"/>
      <c r="C54" s="48"/>
      <c r="D54" s="49"/>
    </row>
    <row r="55" spans="1:4" ht="14.25" customHeight="1" x14ac:dyDescent="0.2">
      <c r="A55" s="23"/>
      <c r="B55" s="24"/>
      <c r="C55" s="24"/>
      <c r="D55" s="25"/>
    </row>
    <row r="56" spans="1:4" ht="14.25" customHeight="1" x14ac:dyDescent="0.2">
      <c r="A56" s="26"/>
      <c r="B56" s="26"/>
      <c r="C56" s="26"/>
      <c r="D56" s="27"/>
    </row>
    <row r="57" spans="1:4" ht="14.25" customHeight="1" x14ac:dyDescent="0.2">
      <c r="A57" s="28"/>
      <c r="B57" s="29" t="s">
        <v>29</v>
      </c>
      <c r="C57" s="28"/>
      <c r="D57" s="27"/>
    </row>
    <row r="58" spans="1:4" ht="14.25" customHeight="1" x14ac:dyDescent="0.2">
      <c r="A58" s="15"/>
      <c r="B58" s="2"/>
      <c r="C58" s="2"/>
      <c r="D58" s="2"/>
    </row>
    <row r="59" spans="1:4" ht="24.6" customHeight="1" x14ac:dyDescent="0.2">
      <c r="A59" s="15"/>
      <c r="B59" s="2"/>
      <c r="C59" s="2"/>
      <c r="D59" s="2"/>
    </row>
    <row r="60" spans="1:4" ht="14.25" customHeight="1" x14ac:dyDescent="0.2">
      <c r="A60" s="16"/>
      <c r="B60" s="2"/>
      <c r="C60" s="2"/>
      <c r="D60" s="2"/>
    </row>
    <row r="61" spans="1:4" ht="24.6" customHeight="1" x14ac:dyDescent="0.2">
      <c r="A61" s="15"/>
      <c r="B61" s="2"/>
      <c r="C61" s="2"/>
      <c r="D61" s="2"/>
    </row>
    <row r="62" spans="1:4" ht="14.25" customHeight="1" x14ac:dyDescent="0.2">
      <c r="A62" s="16"/>
      <c r="B62" s="2"/>
      <c r="C62" s="2"/>
      <c r="D62" s="2"/>
    </row>
    <row r="63" spans="1:4" ht="14.25" customHeight="1" x14ac:dyDescent="0.25">
      <c r="A63" s="17"/>
      <c r="B63" s="18"/>
      <c r="C63" s="18"/>
      <c r="D63" s="17"/>
    </row>
    <row r="71" ht="15" customHeight="1" x14ac:dyDescent="0.2"/>
  </sheetData>
  <mergeCells count="2">
    <mergeCell ref="C7:D7"/>
    <mergeCell ref="C18:D18"/>
  </mergeCells>
  <pageMargins left="0.5" right="0.43" top="0.65874999999999995" bottom="0.19" header="0.4" footer="0.16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Kalkulationsblatt FLS</vt:lpstr>
      <vt:lpstr>'Kalkulationsblatt FLS'!Druckbereich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Rauhut Andrea</dc:creator>
  <cp:lastModifiedBy>SchulzMo</cp:lastModifiedBy>
  <cp:lastPrinted>2017-09-26T09:34:00Z</cp:lastPrinted>
  <dcterms:created xsi:type="dcterms:W3CDTF">2016-10-14T08:58:51Z</dcterms:created>
  <dcterms:modified xsi:type="dcterms:W3CDTF">2022-11-11T05:50:34Z</dcterms:modified>
</cp:coreProperties>
</file>